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600" windowHeight="11580" tabRatio="897" activeTab="0"/>
  </bookViews>
  <sheets>
    <sheet name="перечень МКД" sheetId="1" r:id="rId1"/>
    <sheet name="виды ремонта" sheetId="2" r:id="rId2"/>
  </sheets>
  <externalReferences>
    <externalReference r:id="rId5"/>
  </externalReference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<sst xmlns="http://schemas.openxmlformats.org/spreadsheetml/2006/main" count="71" uniqueCount="50">
  <si>
    <t>№ п/п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</si>
  <si>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</si>
  <si>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</si>
  <si>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</si>
  <si>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</si>
  <si>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</si>
  <si>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</si>
  <si>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</si>
  <si>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</si>
  <si>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</si>
  <si>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</si>
  <si>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</si>
  <si>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</si>
  <si>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</si>
  <si>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</si>
  <si>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</si>
  <si>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</si>
  <si>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</si>
  <si>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</si>
  <si>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</si>
  <si>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</si>
  <si>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</si>
  <si>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</si>
  <si>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</si>
  <si>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</si>
  <si>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</si>
  <si>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</si>
  <si>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</si>
  <si>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</si>
  <si>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</si>
  <si>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</si>
  <si>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</si>
  <si>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куб.м.</t>
  </si>
  <si>
    <t xml:space="preserve">руб. </t>
  </si>
  <si>
    <t>виды работ</t>
  </si>
  <si>
    <t>Количество жителей, зарегистрированных в МКД</t>
  </si>
  <si>
    <t>С. Русско-Высоцкое, д. 5</t>
  </si>
  <si>
    <t>С. Русско-Высоцкое, д. 6</t>
  </si>
  <si>
    <t>С. Русско-Высоцкое, д. 1</t>
  </si>
  <si>
    <t>С. Русско-Высоцкое, д. 2</t>
  </si>
  <si>
    <t>С. Русско-Высоцкое, д. 8</t>
  </si>
  <si>
    <t>С. Русско-Высоцкое, д. 7</t>
  </si>
  <si>
    <t>кирпич</t>
  </si>
  <si>
    <t>панель</t>
  </si>
  <si>
    <t>Перечень многоквартирных домов, которые подлежат капитальному ремонту,в 2015 году</t>
  </si>
  <si>
    <t>Реестр многоквартирных домов, которые подлежат капитальному ремонту, в 2015 году</t>
  </si>
  <si>
    <t>Приложение №2</t>
  </si>
  <si>
    <t>Приложение №3</t>
  </si>
  <si>
    <t xml:space="preserve">к муниципальной программе "Капитальный ремонт общего имущества многоквартирных домов, энергосбережение и повышение энергетической эффективности в жилом фонде на территории МО Русско-Высоцкое сельское поселение МО Ломоносовский муниципальный район Ленинградской области в 2015 - 2017 годах " </t>
  </si>
  <si>
    <t xml:space="preserve">к муниципальной программе "Капитальный ремонт общего имущества многоквартирных домов, энергосбережение и повышение энергетической эффективности в жилом фонде на территории МО Русско-Высоцкое сельское поселение МО Ломоносовский муниципальный район Ленинградской области в 2015 - 2017  годах 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</si>
</sst>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4" xfId="0" applyFont="1" applyFill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center" vertical="center" textRotation="90" wrapText="1"/>
    </xf>
    <xf numFmtId="0" fontId="48" fillId="0" borderId="16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textRotation="90"/>
    </xf>
    <xf numFmtId="0" fontId="48" fillId="0" borderId="14" xfId="0" applyFont="1" applyFill="1" applyBorder="1" applyAlignment="1">
      <alignment horizontal="center" vertical="center" textRotation="90"/>
    </xf>
    <xf numFmtId="0" fontId="48" fillId="0" borderId="15" xfId="0" applyFont="1" applyFill="1" applyBorder="1" applyAlignment="1">
      <alignment horizontal="center" vertical="center" textRotation="90"/>
    </xf>
    <xf numFmtId="0" fontId="48" fillId="0" borderId="11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Users\Adm\Desktop\&#1056;&#1040;&#1041;&#1054;&#1058;&#1040;%202014\&#1050;&#1040;&#1055;.&#1056;&#1045;&#1052;&#1054;&#1053;&#1058;%20&#1052;&#1050;&#1044;\&#1044;&#1072;&#1085;&#1085;&#1099;&#1077;%20&#1076;&#1083;&#1103;%20&#1056;&#1055;&#1050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G5">
            <v>322.8</v>
          </cell>
          <cell r="I5">
            <v>7</v>
          </cell>
        </row>
        <row r="6">
          <cell r="G6">
            <v>353</v>
          </cell>
          <cell r="I6">
            <v>25</v>
          </cell>
        </row>
        <row r="7">
          <cell r="G7">
            <v>2809.9</v>
          </cell>
          <cell r="I7">
            <v>141</v>
          </cell>
        </row>
        <row r="8">
          <cell r="G8">
            <v>3529.4</v>
          </cell>
        </row>
        <row r="9">
          <cell r="G9">
            <v>3533.5</v>
          </cell>
        </row>
        <row r="10">
          <cell r="G10">
            <v>3517.7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4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140625" defaultRowHeight="15"/>
  <cols>
    <col min="1" max="1" width="3.57421875" style="0" customWidth="1"/>
    <col min="2" max="2" width="14.28125" style="0" customWidth="1"/>
    <col min="3" max="15" width="9.28125" style="0" customWidth="1"/>
  </cols>
  <sheetData>
    <row r="1" spans="14:15" ht="15">
      <c r="N1" s="20" t="s">
        <v>46</v>
      </c>
      <c r="O1" s="20"/>
    </row>
    <row r="2" spans="1:15" ht="42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6.25" customHeight="1">
      <c r="A3" s="27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30" customHeight="1">
      <c r="A4" s="28" t="s">
        <v>0</v>
      </c>
      <c r="B4" s="28" t="s">
        <v>3</v>
      </c>
      <c r="C4" s="31" t="s">
        <v>6</v>
      </c>
      <c r="D4" s="32"/>
      <c r="E4" s="33" t="s">
        <v>7</v>
      </c>
      <c r="F4" s="33" t="s">
        <v>8</v>
      </c>
      <c r="G4" s="33" t="s">
        <v>9</v>
      </c>
      <c r="H4" s="23" t="s">
        <v>10</v>
      </c>
      <c r="I4" s="26" t="s">
        <v>11</v>
      </c>
      <c r="J4" s="22"/>
      <c r="K4" s="23" t="s">
        <v>35</v>
      </c>
      <c r="L4" s="26" t="s">
        <v>12</v>
      </c>
      <c r="M4" s="21"/>
      <c r="N4" s="22"/>
      <c r="O4" s="23" t="s">
        <v>13</v>
      </c>
    </row>
    <row r="5" spans="1:15" ht="15" customHeight="1">
      <c r="A5" s="29"/>
      <c r="B5" s="29"/>
      <c r="C5" s="23" t="s">
        <v>14</v>
      </c>
      <c r="D5" s="23" t="s">
        <v>15</v>
      </c>
      <c r="E5" s="34"/>
      <c r="F5" s="34"/>
      <c r="G5" s="34"/>
      <c r="H5" s="24"/>
      <c r="I5" s="23" t="s">
        <v>16</v>
      </c>
      <c r="J5" s="23" t="s">
        <v>17</v>
      </c>
      <c r="K5" s="24"/>
      <c r="L5" s="23" t="s">
        <v>16</v>
      </c>
      <c r="M5" s="21"/>
      <c r="N5" s="22"/>
      <c r="O5" s="24"/>
    </row>
    <row r="6" spans="1:15" ht="130.5" customHeight="1">
      <c r="A6" s="29"/>
      <c r="B6" s="29"/>
      <c r="C6" s="24"/>
      <c r="D6" s="24"/>
      <c r="E6" s="34"/>
      <c r="F6" s="34"/>
      <c r="G6" s="34"/>
      <c r="H6" s="25"/>
      <c r="I6" s="25"/>
      <c r="J6" s="25"/>
      <c r="K6" s="25"/>
      <c r="L6" s="25"/>
      <c r="M6" s="1" t="s">
        <v>18</v>
      </c>
      <c r="N6" s="1" t="s">
        <v>19</v>
      </c>
      <c r="O6" s="24"/>
    </row>
    <row r="7" spans="1:15" ht="15">
      <c r="A7" s="30"/>
      <c r="B7" s="30"/>
      <c r="C7" s="25"/>
      <c r="D7" s="25"/>
      <c r="E7" s="35"/>
      <c r="F7" s="35"/>
      <c r="G7" s="35"/>
      <c r="H7" s="2" t="s">
        <v>2</v>
      </c>
      <c r="I7" s="2" t="s">
        <v>2</v>
      </c>
      <c r="J7" s="2" t="s">
        <v>2</v>
      </c>
      <c r="K7" s="2" t="s">
        <v>20</v>
      </c>
      <c r="L7" s="2" t="s">
        <v>21</v>
      </c>
      <c r="M7" s="2" t="s">
        <v>21</v>
      </c>
      <c r="N7" s="2" t="s">
        <v>21</v>
      </c>
      <c r="O7" s="25"/>
    </row>
    <row r="8" spans="1:15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</row>
    <row r="9" spans="1:15" ht="15">
      <c r="A9" s="9">
        <v>1</v>
      </c>
      <c r="B9" s="11" t="s">
        <v>36</v>
      </c>
      <c r="C9" s="9">
        <v>1968</v>
      </c>
      <c r="D9" s="9"/>
      <c r="E9" s="9" t="s">
        <v>42</v>
      </c>
      <c r="F9" s="9">
        <v>5</v>
      </c>
      <c r="G9" s="9">
        <v>4</v>
      </c>
      <c r="H9" s="9">
        <v>4584.8</v>
      </c>
      <c r="I9" s="9">
        <f>'[1]Лист1'!G7</f>
        <v>2809.9</v>
      </c>
      <c r="J9" s="15">
        <v>2606.8</v>
      </c>
      <c r="K9" s="16">
        <f>'[1]Лист1'!I7</f>
        <v>141</v>
      </c>
      <c r="L9" s="15">
        <v>6450014</v>
      </c>
      <c r="M9" s="14"/>
      <c r="N9" s="15">
        <f aca="true" t="shared" si="0" ref="N9:N14">L9</f>
        <v>6450014</v>
      </c>
      <c r="O9" s="9">
        <v>2015</v>
      </c>
    </row>
    <row r="10" spans="1:15" ht="15">
      <c r="A10" s="9">
        <v>2</v>
      </c>
      <c r="B10" s="11" t="s">
        <v>37</v>
      </c>
      <c r="C10" s="9">
        <v>1968</v>
      </c>
      <c r="D10" s="9">
        <v>2011</v>
      </c>
      <c r="E10" s="9" t="s">
        <v>43</v>
      </c>
      <c r="F10" s="9">
        <v>5</v>
      </c>
      <c r="G10" s="9">
        <v>4</v>
      </c>
      <c r="H10" s="9">
        <v>4606.8</v>
      </c>
      <c r="I10" s="9">
        <f>'[1]Лист1'!G8</f>
        <v>3529.4</v>
      </c>
      <c r="J10" s="15">
        <v>2710.4</v>
      </c>
      <c r="K10" s="16">
        <v>201</v>
      </c>
      <c r="L10" s="15">
        <v>3200054</v>
      </c>
      <c r="M10" s="14"/>
      <c r="N10" s="15">
        <f t="shared" si="0"/>
        <v>3200054</v>
      </c>
      <c r="O10" s="9">
        <v>2015</v>
      </c>
    </row>
    <row r="11" spans="1:15" ht="15">
      <c r="A11" s="9">
        <v>3</v>
      </c>
      <c r="B11" s="11" t="s">
        <v>38</v>
      </c>
      <c r="C11" s="9">
        <v>1965</v>
      </c>
      <c r="D11" s="9">
        <v>2008</v>
      </c>
      <c r="E11" s="9" t="s">
        <v>42</v>
      </c>
      <c r="F11" s="9">
        <v>2</v>
      </c>
      <c r="G11" s="9">
        <v>2</v>
      </c>
      <c r="H11" s="9">
        <v>682.9</v>
      </c>
      <c r="I11" s="9">
        <f>'[1]Лист1'!G5</f>
        <v>322.8</v>
      </c>
      <c r="J11" s="15">
        <v>235.7</v>
      </c>
      <c r="K11" s="16">
        <f>'[1]Лист1'!I5</f>
        <v>7</v>
      </c>
      <c r="L11" s="15">
        <v>1390003</v>
      </c>
      <c r="M11" s="14"/>
      <c r="N11" s="15">
        <f t="shared" si="0"/>
        <v>1390003</v>
      </c>
      <c r="O11" s="9">
        <v>2015</v>
      </c>
    </row>
    <row r="12" spans="1:15" ht="15">
      <c r="A12" s="10">
        <v>4</v>
      </c>
      <c r="B12" s="11" t="s">
        <v>39</v>
      </c>
      <c r="C12" s="10">
        <v>1965</v>
      </c>
      <c r="D12" s="9">
        <v>2008</v>
      </c>
      <c r="E12" s="9" t="s">
        <v>42</v>
      </c>
      <c r="F12" s="9">
        <v>2</v>
      </c>
      <c r="G12" s="9">
        <v>2</v>
      </c>
      <c r="H12" s="9">
        <v>648.2</v>
      </c>
      <c r="I12" s="9">
        <f>'[1]Лист1'!G6</f>
        <v>353</v>
      </c>
      <c r="J12" s="15">
        <v>263.8</v>
      </c>
      <c r="K12" s="17">
        <f>'[1]Лист1'!I6</f>
        <v>25</v>
      </c>
      <c r="L12" s="18">
        <v>1390003</v>
      </c>
      <c r="M12" s="14"/>
      <c r="N12" s="15">
        <f t="shared" si="0"/>
        <v>1390003</v>
      </c>
      <c r="O12" s="9">
        <v>2015</v>
      </c>
    </row>
    <row r="13" spans="1:15" ht="15">
      <c r="A13" s="10">
        <v>5</v>
      </c>
      <c r="B13" s="11" t="s">
        <v>40</v>
      </c>
      <c r="C13" s="10">
        <v>1971</v>
      </c>
      <c r="D13" s="9">
        <v>2010</v>
      </c>
      <c r="E13" s="9" t="s">
        <v>43</v>
      </c>
      <c r="F13" s="9">
        <v>5</v>
      </c>
      <c r="G13" s="9">
        <v>4</v>
      </c>
      <c r="H13" s="9">
        <v>4595.1</v>
      </c>
      <c r="I13" s="9">
        <f>'[1]Лист1'!$G$10</f>
        <v>3517.7</v>
      </c>
      <c r="J13" s="15">
        <v>2531.1</v>
      </c>
      <c r="K13" s="17">
        <v>201</v>
      </c>
      <c r="L13" s="18">
        <v>1715010</v>
      </c>
      <c r="M13" s="14"/>
      <c r="N13" s="15">
        <f t="shared" si="0"/>
        <v>1715010</v>
      </c>
      <c r="O13" s="9">
        <v>2015</v>
      </c>
    </row>
    <row r="14" spans="1:15" ht="15">
      <c r="A14" s="10">
        <v>6</v>
      </c>
      <c r="B14" s="11" t="s">
        <v>41</v>
      </c>
      <c r="C14" s="10">
        <v>1969</v>
      </c>
      <c r="D14" s="9">
        <v>2010</v>
      </c>
      <c r="E14" s="9" t="s">
        <v>43</v>
      </c>
      <c r="F14" s="9">
        <v>5</v>
      </c>
      <c r="G14" s="9">
        <v>4</v>
      </c>
      <c r="H14" s="9">
        <v>4610.9</v>
      </c>
      <c r="I14" s="9">
        <f>'[1]Лист1'!$G$9</f>
        <v>3533.5</v>
      </c>
      <c r="J14" s="15">
        <v>2779.6</v>
      </c>
      <c r="K14" s="17">
        <v>199</v>
      </c>
      <c r="L14" s="18">
        <v>20000078</v>
      </c>
      <c r="M14" s="14"/>
      <c r="N14" s="15">
        <f t="shared" si="0"/>
        <v>20000078</v>
      </c>
      <c r="O14" s="9">
        <v>2015</v>
      </c>
    </row>
  </sheetData>
  <sheetProtection/>
  <mergeCells count="20">
    <mergeCell ref="A3:O3"/>
    <mergeCell ref="H4:H6"/>
    <mergeCell ref="I4:J4"/>
    <mergeCell ref="O4:O7"/>
    <mergeCell ref="A4:A7"/>
    <mergeCell ref="B4:B7"/>
    <mergeCell ref="C4:D4"/>
    <mergeCell ref="E4:E7"/>
    <mergeCell ref="F4:F7"/>
    <mergeCell ref="G4:G7"/>
    <mergeCell ref="A2:O2"/>
    <mergeCell ref="N1:O1"/>
    <mergeCell ref="M5:N5"/>
    <mergeCell ref="C5:C7"/>
    <mergeCell ref="D5:D7"/>
    <mergeCell ref="I5:I6"/>
    <mergeCell ref="J5:J6"/>
    <mergeCell ref="L5:L6"/>
    <mergeCell ref="K4:K6"/>
    <mergeCell ref="L4:N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13"/>
  <sheetViews>
    <sheetView view="pageBreakPreview" zoomScaleSheetLayoutView="100" zoomScalePageLayoutView="0" workbookViewId="0" topLeftCell="A1">
      <selection activeCell="A2" sqref="A2:Q2"/>
    </sheetView>
  </sheetViews>
  <sheetFormatPr defaultColWidth="9.140625" defaultRowHeight="15"/>
  <cols>
    <col min="1" max="1" width="5.28125" style="0" customWidth="1"/>
    <col min="2" max="2" width="21.140625" style="0" customWidth="1"/>
    <col min="3" max="3" width="14.57421875" style="0" customWidth="1"/>
    <col min="4" max="4" width="18.57421875" style="0" customWidth="1"/>
    <col min="5" max="14" width="9.28125" style="0" customWidth="1"/>
    <col min="15" max="17" width="18.57421875" style="0" customWidth="1"/>
  </cols>
  <sheetData>
    <row r="1" ht="15">
      <c r="Q1" t="s">
        <v>47</v>
      </c>
    </row>
    <row r="2" spans="1:17" ht="36.7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ht="22.5" customHeight="1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4"/>
    </row>
    <row r="4" spans="1:18" ht="15" customHeight="1">
      <c r="A4" s="39" t="s">
        <v>4</v>
      </c>
      <c r="B4" s="39" t="s">
        <v>3</v>
      </c>
      <c r="C4" s="39" t="s">
        <v>22</v>
      </c>
      <c r="D4" s="36" t="s">
        <v>34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5"/>
    </row>
    <row r="5" spans="1:18" ht="62.25" customHeight="1">
      <c r="A5" s="40"/>
      <c r="B5" s="40"/>
      <c r="C5" s="40"/>
      <c r="D5" s="6" t="s">
        <v>23</v>
      </c>
      <c r="E5" s="38" t="s">
        <v>24</v>
      </c>
      <c r="F5" s="38"/>
      <c r="G5" s="38" t="s">
        <v>25</v>
      </c>
      <c r="H5" s="38"/>
      <c r="I5" s="38" t="s">
        <v>26</v>
      </c>
      <c r="J5" s="38"/>
      <c r="K5" s="38" t="s">
        <v>27</v>
      </c>
      <c r="L5" s="38"/>
      <c r="M5" s="38" t="s">
        <v>28</v>
      </c>
      <c r="N5" s="38"/>
      <c r="O5" s="7" t="s">
        <v>29</v>
      </c>
      <c r="P5" s="7" t="s">
        <v>30</v>
      </c>
      <c r="Q5" s="7" t="s">
        <v>31</v>
      </c>
      <c r="R5" s="5"/>
    </row>
    <row r="6" spans="1:18" ht="15">
      <c r="A6" s="41"/>
      <c r="B6" s="41"/>
      <c r="C6" s="6" t="s">
        <v>21</v>
      </c>
      <c r="D6" s="6" t="s">
        <v>21</v>
      </c>
      <c r="E6" s="6" t="s">
        <v>1</v>
      </c>
      <c r="F6" s="6" t="s">
        <v>21</v>
      </c>
      <c r="G6" s="6" t="s">
        <v>5</v>
      </c>
      <c r="H6" s="6" t="s">
        <v>21</v>
      </c>
      <c r="I6" s="6" t="s">
        <v>5</v>
      </c>
      <c r="J6" s="6" t="s">
        <v>21</v>
      </c>
      <c r="K6" s="6" t="s">
        <v>5</v>
      </c>
      <c r="L6" s="6" t="s">
        <v>21</v>
      </c>
      <c r="M6" s="6" t="s">
        <v>32</v>
      </c>
      <c r="N6" s="6" t="s">
        <v>21</v>
      </c>
      <c r="O6" s="6" t="s">
        <v>21</v>
      </c>
      <c r="P6" s="6" t="s">
        <v>33</v>
      </c>
      <c r="Q6" s="6" t="s">
        <v>21</v>
      </c>
      <c r="R6" s="5"/>
    </row>
    <row r="7" spans="1:1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5"/>
    </row>
    <row r="8" spans="1:18" ht="15">
      <c r="A8" s="12">
        <v>1</v>
      </c>
      <c r="B8" s="12" t="str">
        <f>'перечень МКД'!B9</f>
        <v>С. Русско-Высоцкое, д. 5</v>
      </c>
      <c r="C8" s="12">
        <f>H8+J8+L8</f>
        <v>6450014</v>
      </c>
      <c r="D8" s="12"/>
      <c r="E8" s="12"/>
      <c r="F8" s="12"/>
      <c r="G8" s="12">
        <v>1040</v>
      </c>
      <c r="H8" s="12">
        <v>1600006</v>
      </c>
      <c r="I8" s="12">
        <v>850</v>
      </c>
      <c r="J8" s="12">
        <v>500000</v>
      </c>
      <c r="K8" s="12">
        <v>2900</v>
      </c>
      <c r="L8" s="12">
        <v>4350008</v>
      </c>
      <c r="M8" s="12"/>
      <c r="N8" s="12"/>
      <c r="O8" s="12"/>
      <c r="P8" s="12"/>
      <c r="Q8" s="12"/>
      <c r="R8" s="5"/>
    </row>
    <row r="9" spans="1:18" ht="15">
      <c r="A9" s="12">
        <v>2</v>
      </c>
      <c r="B9" s="12" t="str">
        <f>'перечень МКД'!B10</f>
        <v>С. Русско-Высоцкое, д. 6</v>
      </c>
      <c r="C9" s="12">
        <f>H9+J9+L9</f>
        <v>3200054</v>
      </c>
      <c r="D9" s="12"/>
      <c r="E9" s="12"/>
      <c r="F9" s="12"/>
      <c r="G9" s="12">
        <v>900</v>
      </c>
      <c r="H9" s="12">
        <v>1200002</v>
      </c>
      <c r="I9" s="12"/>
      <c r="J9" s="12"/>
      <c r="K9" s="12">
        <v>2900</v>
      </c>
      <c r="L9" s="12">
        <v>2000052</v>
      </c>
      <c r="M9" s="12"/>
      <c r="N9" s="12"/>
      <c r="O9" s="12"/>
      <c r="P9" s="12"/>
      <c r="Q9" s="12"/>
      <c r="R9" s="5"/>
    </row>
    <row r="10" spans="1:18" ht="15">
      <c r="A10" s="13">
        <v>3</v>
      </c>
      <c r="B10" s="12" t="str">
        <f>'перечень МКД'!B11</f>
        <v>С. Русско-Высоцкое, д. 1</v>
      </c>
      <c r="C10" s="12">
        <f>D10</f>
        <v>1390003</v>
      </c>
      <c r="D10" s="12">
        <v>1390003</v>
      </c>
      <c r="E10" s="13"/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3"/>
      <c r="R10" s="5"/>
    </row>
    <row r="11" spans="1:18" ht="15">
      <c r="A11" s="12">
        <v>4</v>
      </c>
      <c r="B11" s="12" t="str">
        <f>'перечень МКД'!B12</f>
        <v>С. Русско-Высоцкое, д. 2</v>
      </c>
      <c r="C11" s="12">
        <f>D11</f>
        <v>1390003</v>
      </c>
      <c r="D11" s="12">
        <v>1390003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</row>
    <row r="12" spans="1:18" ht="15">
      <c r="A12" s="13">
        <v>5</v>
      </c>
      <c r="B12" s="12" t="str">
        <f>'перечень МКД'!B13</f>
        <v>С. Русско-Высоцкое, д. 8</v>
      </c>
      <c r="C12" s="12">
        <f>H12+J12+L12</f>
        <v>1715010</v>
      </c>
      <c r="D12" s="13"/>
      <c r="E12" s="13"/>
      <c r="F12" s="12"/>
      <c r="G12" s="12">
        <v>900</v>
      </c>
      <c r="H12" s="12">
        <v>1200001</v>
      </c>
      <c r="I12" s="13">
        <v>892</v>
      </c>
      <c r="J12" s="12">
        <v>515009</v>
      </c>
      <c r="K12" s="12"/>
      <c r="L12" s="12"/>
      <c r="M12" s="12"/>
      <c r="N12" s="12"/>
      <c r="O12" s="12"/>
      <c r="P12" s="12"/>
      <c r="Q12" s="13"/>
      <c r="R12" s="5"/>
    </row>
    <row r="13" spans="1:17" ht="15">
      <c r="A13" s="12">
        <v>6</v>
      </c>
      <c r="B13" s="12" t="str">
        <f>'перечень МКД'!B14</f>
        <v>С. Русско-Высоцкое, д. 7</v>
      </c>
      <c r="C13" s="12">
        <f>H13+J13+L13</f>
        <v>2000078</v>
      </c>
      <c r="D13" s="12"/>
      <c r="E13" s="12"/>
      <c r="F13" s="12"/>
      <c r="G13" s="12"/>
      <c r="H13" s="12"/>
      <c r="I13" s="12"/>
      <c r="J13" s="12"/>
      <c r="K13" s="12">
        <v>2900</v>
      </c>
      <c r="L13" s="12">
        <v>2000078</v>
      </c>
      <c r="M13" s="12"/>
      <c r="N13" s="12"/>
      <c r="O13" s="12"/>
      <c r="P13" s="12"/>
      <c r="Q13" s="12"/>
    </row>
  </sheetData>
  <sheetProtection/>
  <mergeCells count="12">
    <mergeCell ref="C4:C5"/>
    <mergeCell ref="D4:N4"/>
    <mergeCell ref="O4:Q4"/>
    <mergeCell ref="A2:Q2"/>
    <mergeCell ref="E5:F5"/>
    <mergeCell ref="G5:H5"/>
    <mergeCell ref="I5:J5"/>
    <mergeCell ref="K5:L5"/>
    <mergeCell ref="M5:N5"/>
    <mergeCell ref="A3:Q3"/>
    <mergeCell ref="A4:A6"/>
    <mergeCell ref="B4:B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2014-11-18T09:11:35Z</cp:lastPrinted>
  <dcterms:created xsi:type="dcterms:W3CDTF">2012-12-13T11:50:40Z</dcterms:created>
  <dcterms:modified xsi:type="dcterms:W3CDTF">2014-11-12T07:19:13Z</dcterms:modified>
  <cp:category/>
  <cp:version/>
  <cp:contentType/>
  <cp:contentStatus/>
</cp:coreProperties>
</file>